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B195"/>
  <c r="A195"/>
  <c r="L194"/>
  <c r="L195" s="1"/>
  <c r="J194"/>
  <c r="I194"/>
  <c r="I195" s="1"/>
  <c r="H194"/>
  <c r="G194"/>
  <c r="F194"/>
  <c r="B185"/>
  <c r="A185"/>
  <c r="B176"/>
  <c r="A176"/>
  <c r="L175"/>
  <c r="L176" s="1"/>
  <c r="J175"/>
  <c r="I175"/>
  <c r="I176" s="1"/>
  <c r="H175"/>
  <c r="G175"/>
  <c r="F175"/>
  <c r="B166"/>
  <c r="A166"/>
  <c r="B157"/>
  <c r="A157"/>
  <c r="L156"/>
  <c r="L157" s="1"/>
  <c r="J156"/>
  <c r="J157" s="1"/>
  <c r="I156"/>
  <c r="H156"/>
  <c r="G156"/>
  <c r="F156"/>
  <c r="F157" s="1"/>
  <c r="B147"/>
  <c r="A147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L119" s="1"/>
  <c r="J118"/>
  <c r="J119" s="1"/>
  <c r="I118"/>
  <c r="H118"/>
  <c r="G118"/>
  <c r="F118"/>
  <c r="F119" s="1"/>
  <c r="B109"/>
  <c r="A109"/>
  <c r="B100"/>
  <c r="A100"/>
  <c r="L99"/>
  <c r="L100" s="1"/>
  <c r="J99"/>
  <c r="J100" s="1"/>
  <c r="I99"/>
  <c r="H99"/>
  <c r="G99"/>
  <c r="F99"/>
  <c r="F100" s="1"/>
  <c r="B90"/>
  <c r="A90"/>
  <c r="G100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F62" s="1"/>
  <c r="B52"/>
  <c r="A52"/>
  <c r="L62"/>
  <c r="B43"/>
  <c r="A43"/>
  <c r="L42"/>
  <c r="L43" s="1"/>
  <c r="J42"/>
  <c r="J43" s="1"/>
  <c r="I42"/>
  <c r="H42"/>
  <c r="G42"/>
  <c r="F42"/>
  <c r="F43" s="1"/>
  <c r="B33"/>
  <c r="A33"/>
  <c r="B24"/>
  <c r="A24"/>
  <c r="L23"/>
  <c r="J23"/>
  <c r="J24" s="1"/>
  <c r="I23"/>
  <c r="H23"/>
  <c r="G23"/>
  <c r="G24" s="1"/>
  <c r="F23"/>
  <c r="F24" s="1"/>
  <c r="B14"/>
  <c r="A14"/>
  <c r="G138" l="1"/>
  <c r="F138"/>
  <c r="J138"/>
  <c r="J81"/>
  <c r="L196"/>
  <c r="G195"/>
  <c r="F195"/>
  <c r="J195"/>
  <c r="H195"/>
  <c r="J176"/>
  <c r="F176"/>
  <c r="G176"/>
  <c r="H176"/>
  <c r="G157"/>
  <c r="I157"/>
  <c r="H157"/>
  <c r="I138"/>
  <c r="H138"/>
  <c r="G119"/>
  <c r="H119"/>
  <c r="I119"/>
  <c r="I100"/>
  <c r="H100"/>
  <c r="J62"/>
  <c r="H62"/>
  <c r="G62"/>
  <c r="I62"/>
  <c r="I43"/>
  <c r="H43"/>
  <c r="G43"/>
  <c r="I24"/>
  <c r="H24"/>
  <c r="G81"/>
  <c r="F81"/>
  <c r="H81"/>
  <c r="I81"/>
  <c r="F196" l="1"/>
  <c r="J196"/>
  <c r="G196"/>
  <c r="I196"/>
  <c r="H196"/>
</calcChain>
</file>

<file path=xl/sharedStrings.xml><?xml version="1.0" encoding="utf-8"?>
<sst xmlns="http://schemas.openxmlformats.org/spreadsheetml/2006/main" count="303" uniqueCount="130">
  <si>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</si>
  <si>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</si>
  <si>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</si>
  <si>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</si>
  <si>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</si>
  <si>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</si>
  <si>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</si>
  <si>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</si>
  <si>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</si>
  <si>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</si>
  <si>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</si>
  <si>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</si>
  <si>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</si>
  <si>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</si>
  <si>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</si>
  <si>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</si>
  <si>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</si>
  <si>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</si>
  <si>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</si>
  <si>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</si>
  <si>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</si>
  <si>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</si>
  <si>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</si>
  <si>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</si>
  <si>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</si>
  <si>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</si>
  <si>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</si>
  <si>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</si>
  <si>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</si>
  <si>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</si>
  <si>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</si>
  <si>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</si>
  <si>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</si>
  <si>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</si>
  <si>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</si>
  <si>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</si>
  <si>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</si>
  <si>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</si>
  <si>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</si>
  <si>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нарезка*</t>
  </si>
  <si>
    <t>Суп - лапша домашняя</t>
  </si>
  <si>
    <t>Биточки "Детские" тушеные с овощами</t>
  </si>
  <si>
    <t>Каша гречневая рассыпчатая</t>
  </si>
  <si>
    <t>Компот из фруктовой ягодной смеси</t>
  </si>
  <si>
    <t>Хлеб ржаной - пшеничный</t>
  </si>
  <si>
    <t>Соус</t>
  </si>
  <si>
    <t>Нарезка овощная "Ассорти"</t>
  </si>
  <si>
    <t>Борщ со свежей капустой и картофелем</t>
  </si>
  <si>
    <t>Рис отварной</t>
  </si>
  <si>
    <t>Котлета куриная*</t>
  </si>
  <si>
    <t>Компот из яблок и вишни</t>
  </si>
  <si>
    <t>соус</t>
  </si>
  <si>
    <t>Чай черный с лимоном</t>
  </si>
  <si>
    <t xml:space="preserve">Салат из свеклы с сыром </t>
  </si>
  <si>
    <t>Щи их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</si>
  <si>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</si>
  <si>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</si>
  <si>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</si>
  <si>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Хлеб ржаной-пшеничный</t>
  </si>
  <si>
    <t>выпечка</t>
  </si>
  <si>
    <t>Овощи  натуральные, порционно кукуруза</t>
  </si>
  <si>
    <t xml:space="preserve">Суп овощной </t>
  </si>
  <si>
    <t>Тефтель "Детские" с овощами тушеными</t>
  </si>
  <si>
    <t>Картофельное пюре</t>
  </si>
  <si>
    <t>Компот из смородины</t>
  </si>
  <si>
    <t>Пельмени "Детские отварные с бульоном"</t>
  </si>
  <si>
    <t>Котлеты рыбные запеченные по сметанно-луковым соусом</t>
  </si>
  <si>
    <t xml:space="preserve">Рис отвраной </t>
  </si>
  <si>
    <t>Компот из фрктовой ягодной смеси</t>
  </si>
  <si>
    <t>Салат из свеклы с маслом растительным</t>
  </si>
  <si>
    <t>Щи из свежей капусты со сметаной</t>
  </si>
  <si>
    <t>Крокеты "Детские"</t>
  </si>
  <si>
    <t xml:space="preserve">Макароны отварные </t>
  </si>
  <si>
    <t>Компот из смеси сухофруктов</t>
  </si>
  <si>
    <t>Свекольник</t>
  </si>
  <si>
    <t>Чай с сахаром</t>
  </si>
  <si>
    <t>Закуска овощная*</t>
  </si>
  <si>
    <t>Суп картофельный с горохом</t>
  </si>
  <si>
    <t>Нагетсы "Детские"*</t>
  </si>
  <si>
    <t>Рис с овощами</t>
  </si>
  <si>
    <t>салат</t>
  </si>
  <si>
    <t>Компот из фруктовой ягодной  смеси</t>
  </si>
  <si>
    <t>Суп картофельный с макаронными изделиями</t>
  </si>
  <si>
    <t>Фрикадельки "Детские"</t>
  </si>
  <si>
    <t>Яйцо вареное</t>
  </si>
  <si>
    <t>Нарезка Овощная "Ассорти"*</t>
  </si>
  <si>
    <t>Суп картофельный с клецками</t>
  </si>
  <si>
    <t>Крокеты с кабачком</t>
  </si>
  <si>
    <t>Картофель отварной</t>
  </si>
  <si>
    <t>И.О.директора</t>
  </si>
  <si>
    <t>Г.Р. Байгузина</t>
  </si>
  <si>
    <t>Кондитерское изделие</t>
  </si>
  <si>
    <t>мармелад</t>
  </si>
  <si>
    <t>54-1с</t>
  </si>
  <si>
    <t>299-У</t>
  </si>
  <si>
    <t>54-1г</t>
  </si>
  <si>
    <t>Пром.</t>
  </si>
  <si>
    <t>268-У</t>
  </si>
  <si>
    <t>302-У</t>
  </si>
  <si>
    <t>343-У</t>
  </si>
  <si>
    <t>82-У</t>
  </si>
  <si>
    <t>295-У</t>
  </si>
  <si>
    <t>304-У</t>
  </si>
  <si>
    <t>87-У</t>
  </si>
  <si>
    <t>280-У</t>
  </si>
  <si>
    <t>99-У</t>
  </si>
  <si>
    <t>279-У</t>
  </si>
  <si>
    <t>54-11г</t>
  </si>
  <si>
    <t>54-7хн</t>
  </si>
  <si>
    <t>Хлеб ржано-пшеничный</t>
  </si>
  <si>
    <t>392,32-У</t>
  </si>
  <si>
    <t>234-У</t>
  </si>
  <si>
    <t>54-6г</t>
  </si>
  <si>
    <t>Птица,порционная запеченная с овощами</t>
  </si>
  <si>
    <t>Гороховое пюре с масло сливочным</t>
  </si>
  <si>
    <t>81-У</t>
  </si>
  <si>
    <t>кондитерское изделие</t>
  </si>
  <si>
    <t>печенье</t>
  </si>
  <si>
    <t>0,05-У</t>
  </si>
  <si>
    <t>102-У</t>
  </si>
  <si>
    <t>23-У</t>
  </si>
  <si>
    <t>54-26г</t>
  </si>
  <si>
    <t>54-6о</t>
  </si>
  <si>
    <t>чай черный с сахаром</t>
  </si>
  <si>
    <t>267.66- У</t>
  </si>
  <si>
    <t>311-У</t>
  </si>
  <si>
    <t>МКОУ Старозеленовская СШ</t>
  </si>
  <si>
    <t>сыр</t>
  </si>
  <si>
    <t>гастрономия</t>
  </si>
  <si>
    <t>яблоко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</si>
</sst>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Protection="1"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1" fillId="6" borderId="25" xfId="0" applyFont="1" applyFill="1" applyBorder="1" applyAlignment="1" applyProtection="1">
      <alignment wrapText="1"/>
      <protection locked="0"/>
    </xf>
    <xf numFmtId="1" fontId="0" fillId="6" borderId="25" xfId="0" applyNumberFormat="1" applyFill="1" applyBorder="1" applyProtection="1">
      <protection locked="0"/>
    </xf>
    <xf numFmtId="1" fontId="0" fillId="6" borderId="28" xfId="0" applyNumberFormat="1" applyFill="1" applyBorder="1" applyProtection="1">
      <protection locked="0"/>
    </xf>
    <xf numFmtId="0" fontId="12" fillId="5" borderId="29" xfId="0" applyFont="1" applyFill="1" applyBorder="1" applyProtection="1"/>
    <xf numFmtId="0" fontId="12" fillId="5" borderId="30" xfId="0" applyFont="1" applyFill="1" applyBorder="1" applyProtection="1"/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Protection="1"/>
    <xf numFmtId="0" fontId="12" fillId="5" borderId="27" xfId="0" applyFont="1" applyFill="1" applyBorder="1" applyProtection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31" xfId="0" applyFont="1" applyFill="1" applyBorder="1" applyAlignment="1" applyProtection="1">
      <alignment horizontal="center" wrapText="1"/>
      <protection locked="0"/>
    </xf>
    <xf numFmtId="0" fontId="2" fillId="2" borderId="3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Q153" sqref="Q15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74" t="s">
        <v>126</v>
      </c>
      <c r="D1" s="75"/>
      <c r="E1" s="69"/>
      <c r="F1" s="12" t="s">
        <v>16</v>
      </c>
      <c r="G1" s="2" t="s">
        <v>17</v>
      </c>
      <c r="H1" s="70" t="s">
        <v>89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90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</v>
      </c>
      <c r="H14" s="43">
        <v>0</v>
      </c>
      <c r="I14" s="43">
        <v>2</v>
      </c>
      <c r="J14" s="43">
        <v>11.6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97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98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99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100</v>
      </c>
      <c r="G19" s="43">
        <v>6.6</v>
      </c>
      <c r="H19" s="43">
        <v>1.2</v>
      </c>
      <c r="I19" s="43">
        <v>39.6</v>
      </c>
      <c r="J19" s="43">
        <v>196.6</v>
      </c>
      <c r="K19" s="44" t="s">
        <v>96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0">SUM(G14:G22)</f>
        <v>37.800000000000004</v>
      </c>
      <c r="H23" s="19">
        <f t="shared" si="0"/>
        <v>32.1</v>
      </c>
      <c r="I23" s="19">
        <f t="shared" si="0"/>
        <v>122.19999999999999</v>
      </c>
      <c r="J23" s="19">
        <f t="shared" si="0"/>
        <v>931.5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800</v>
      </c>
      <c r="G24" s="32">
        <f t="shared" ref="G24:J24" si="2">G13+G23</f>
        <v>37.800000000000004</v>
      </c>
      <c r="H24" s="32">
        <f t="shared" si="2"/>
        <v>32.1</v>
      </c>
      <c r="I24" s="32">
        <f t="shared" si="2"/>
        <v>122.19999999999999</v>
      </c>
      <c r="J24" s="32">
        <f t="shared" si="2"/>
        <v>931.5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45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0.4</v>
      </c>
      <c r="H33" s="43">
        <v>0</v>
      </c>
      <c r="I33" s="43">
        <v>2.2000000000000002</v>
      </c>
      <c r="J33" s="43">
        <v>12.4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100</v>
      </c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101</v>
      </c>
      <c r="L35" s="43"/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102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100</v>
      </c>
      <c r="G38" s="43">
        <v>6.6</v>
      </c>
      <c r="H38" s="43">
        <v>1.2</v>
      </c>
      <c r="I38" s="43">
        <v>39.6</v>
      </c>
      <c r="J38" s="43">
        <v>196.6</v>
      </c>
      <c r="K38" s="44" t="s">
        <v>96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4">SUM(G33:G41)</f>
        <v>32.9</v>
      </c>
      <c r="H42" s="19">
        <f t="shared" ref="H42" si="5">SUM(H33:H41)</f>
        <v>33.200000000000003</v>
      </c>
      <c r="I42" s="19">
        <f t="shared" ref="I42" si="6">SUM(I33:I41)</f>
        <v>131.1</v>
      </c>
      <c r="J42" s="19">
        <f t="shared" ref="J42:L42" si="7">SUM(J33:J41)</f>
        <v>957.90000000000009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800</v>
      </c>
      <c r="G43" s="32">
        <f t="shared" ref="G43" si="8">G32+G42</f>
        <v>32.9</v>
      </c>
      <c r="H43" s="32">
        <f t="shared" ref="H43" si="9">H32+H42</f>
        <v>33.200000000000003</v>
      </c>
      <c r="I43" s="32">
        <f t="shared" ref="I43" si="10">I32+I42</f>
        <v>131.1</v>
      </c>
      <c r="J43" s="32">
        <f t="shared" ref="J43:L43" si="11">J32+J42</f>
        <v>957.90000000000009</v>
      </c>
      <c r="K43" s="32"/>
      <c r="L43" s="32">
        <f t="shared" si="11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51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103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104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95</v>
      </c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42" t="s">
        <v>58</v>
      </c>
      <c r="F57" s="43">
        <v>100</v>
      </c>
      <c r="G57" s="43">
        <v>6.6</v>
      </c>
      <c r="H57" s="43">
        <v>1.2</v>
      </c>
      <c r="I57" s="43">
        <v>39.6</v>
      </c>
      <c r="J57" s="43">
        <v>196.6</v>
      </c>
      <c r="K57" s="44" t="s">
        <v>96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116</v>
      </c>
      <c r="E59" s="42" t="s">
        <v>92</v>
      </c>
      <c r="F59" s="43">
        <v>20</v>
      </c>
      <c r="G59" s="43">
        <v>1</v>
      </c>
      <c r="H59" s="43">
        <v>2</v>
      </c>
      <c r="I59" s="43">
        <v>11</v>
      </c>
      <c r="J59" s="43">
        <v>63</v>
      </c>
      <c r="K59" s="44">
        <v>66112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2">SUM(G52:G60)</f>
        <v>30.5</v>
      </c>
      <c r="H61" s="19">
        <f t="shared" ref="H61" si="13">SUM(H52:H60)</f>
        <v>31.900000000000002</v>
      </c>
      <c r="I61" s="19">
        <f t="shared" ref="I61" si="14">SUM(I52:I60)</f>
        <v>133</v>
      </c>
      <c r="J61" s="19">
        <f t="shared" ref="J61:L61" si="15">SUM(J52:J60)</f>
        <v>938.9</v>
      </c>
      <c r="K61" s="25"/>
      <c r="L61" s="19">
        <f t="shared" si="1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820</v>
      </c>
      <c r="G62" s="32">
        <f t="shared" ref="G62" si="16">G51+G61</f>
        <v>30.5</v>
      </c>
      <c r="H62" s="32">
        <f t="shared" ref="H62" si="17">H51+H61</f>
        <v>31.900000000000002</v>
      </c>
      <c r="I62" s="32">
        <f t="shared" ref="I62" si="18">I51+I61</f>
        <v>133</v>
      </c>
      <c r="J62" s="32">
        <f t="shared" ref="J62:L62" si="19">J51+J61</f>
        <v>938.9</v>
      </c>
      <c r="K62" s="32"/>
      <c r="L62" s="32">
        <f t="shared" si="1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59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1.2</v>
      </c>
      <c r="H71" s="43">
        <v>0.2</v>
      </c>
      <c r="I71" s="43">
        <v>6.2</v>
      </c>
      <c r="J71" s="43">
        <v>31.4</v>
      </c>
      <c r="K71" s="44">
        <v>16</v>
      </c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105</v>
      </c>
      <c r="L72" s="43"/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106</v>
      </c>
      <c r="L73" s="43"/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107</v>
      </c>
      <c r="L74" s="43"/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0.3</v>
      </c>
      <c r="H75" s="43">
        <v>0.6</v>
      </c>
      <c r="I75" s="43">
        <v>19.8</v>
      </c>
      <c r="J75" s="43">
        <v>35.5</v>
      </c>
      <c r="K75" s="44" t="s">
        <v>108</v>
      </c>
      <c r="L75" s="43"/>
    </row>
    <row r="76" spans="1:12" ht="15">
      <c r="A76" s="23"/>
      <c r="B76" s="15"/>
      <c r="C76" s="11"/>
      <c r="D76" s="7" t="s">
        <v>31</v>
      </c>
      <c r="E76" s="42" t="s">
        <v>109</v>
      </c>
      <c r="F76" s="43">
        <v>100</v>
      </c>
      <c r="G76" s="43">
        <v>6.6</v>
      </c>
      <c r="H76" s="43">
        <v>1.2</v>
      </c>
      <c r="I76" s="43">
        <v>39.6</v>
      </c>
      <c r="J76" s="43">
        <v>196.6</v>
      </c>
      <c r="K76" s="44" t="s">
        <v>96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128</v>
      </c>
      <c r="E78" s="42" t="s">
        <v>127</v>
      </c>
      <c r="F78" s="43">
        <v>10</v>
      </c>
      <c r="G78" s="43">
        <v>2.2999999999999998</v>
      </c>
      <c r="H78" s="43">
        <v>3</v>
      </c>
      <c r="I78" s="43">
        <v>0</v>
      </c>
      <c r="J78" s="43">
        <v>36.4</v>
      </c>
      <c r="K78" s="44">
        <v>3.03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24">SUM(G71:G79)</f>
        <v>32.799999999999997</v>
      </c>
      <c r="H80" s="19">
        <f t="shared" ref="H80" si="25">SUM(H71:H79)</f>
        <v>33.400000000000006</v>
      </c>
      <c r="I80" s="19">
        <f t="shared" ref="I80" si="26">SUM(I71:I79)</f>
        <v>114</v>
      </c>
      <c r="J80" s="19">
        <f t="shared" ref="J80:L80" si="27">SUM(J71:J79)</f>
        <v>838.9</v>
      </c>
      <c r="K80" s="25"/>
      <c r="L80" s="19">
        <f t="shared" si="2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810</v>
      </c>
      <c r="G81" s="32">
        <f t="shared" ref="G81" si="28">G70+G80</f>
        <v>32.799999999999997</v>
      </c>
      <c r="H81" s="32">
        <f t="shared" ref="H81" si="29">H70+H80</f>
        <v>33.400000000000006</v>
      </c>
      <c r="I81" s="32">
        <f t="shared" ref="I81" si="30">I70+I80</f>
        <v>114</v>
      </c>
      <c r="J81" s="32">
        <f t="shared" ref="J81:L81" si="31">J70+J80</f>
        <v>838.9</v>
      </c>
      <c r="K81" s="32"/>
      <c r="L81" s="32">
        <f t="shared" si="3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0.4</v>
      </c>
      <c r="H90" s="43">
        <v>0</v>
      </c>
      <c r="I90" s="43">
        <v>1.1000000000000001</v>
      </c>
      <c r="J90" s="57">
        <v>12.4</v>
      </c>
      <c r="K90" s="55">
        <v>17</v>
      </c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18</v>
      </c>
      <c r="H91" s="43">
        <v>18.7</v>
      </c>
      <c r="I91" s="43">
        <v>30.9</v>
      </c>
      <c r="J91" s="58">
        <v>364.3</v>
      </c>
      <c r="K91" s="56" t="s">
        <v>110</v>
      </c>
      <c r="L91" s="43"/>
    </row>
    <row r="92" spans="1:12" ht="25.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15.3</v>
      </c>
      <c r="H92" s="43">
        <v>10.9</v>
      </c>
      <c r="I92" s="43">
        <v>23.7</v>
      </c>
      <c r="J92" s="58">
        <v>254.5</v>
      </c>
      <c r="K92" s="56" t="s">
        <v>111</v>
      </c>
      <c r="L92" s="43"/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3.6</v>
      </c>
      <c r="H93" s="43">
        <v>4.8</v>
      </c>
      <c r="I93" s="43">
        <v>36.4</v>
      </c>
      <c r="J93" s="58">
        <v>203.5</v>
      </c>
      <c r="K93" s="56" t="s">
        <v>112</v>
      </c>
      <c r="L93" s="43"/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0.5</v>
      </c>
      <c r="H94" s="43">
        <v>0.1</v>
      </c>
      <c r="I94" s="43">
        <v>12.8</v>
      </c>
      <c r="J94" s="58">
        <v>54.6</v>
      </c>
      <c r="K94" s="56" t="s">
        <v>99</v>
      </c>
      <c r="L94" s="43"/>
    </row>
    <row r="95" spans="1:12" ht="15">
      <c r="A95" s="23"/>
      <c r="B95" s="15"/>
      <c r="C95" s="11"/>
      <c r="D95" s="7" t="s">
        <v>31</v>
      </c>
      <c r="E95" s="42" t="s">
        <v>58</v>
      </c>
      <c r="F95" s="43">
        <v>100</v>
      </c>
      <c r="G95" s="43">
        <v>6.6</v>
      </c>
      <c r="H95" s="43">
        <v>1.2</v>
      </c>
      <c r="I95" s="43">
        <v>39.6</v>
      </c>
      <c r="J95" s="43">
        <v>196.6</v>
      </c>
      <c r="K95" s="56" t="s">
        <v>96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32">SUM(G90:G98)</f>
        <v>44.400000000000006</v>
      </c>
      <c r="H99" s="19">
        <f t="shared" ref="H99" si="33">SUM(H90:H98)</f>
        <v>35.700000000000003</v>
      </c>
      <c r="I99" s="19">
        <f t="shared" ref="I99" si="34">SUM(I90:I98)</f>
        <v>144.5</v>
      </c>
      <c r="J99" s="19">
        <f t="shared" ref="J99:L99" si="35">SUM(J90:J98)</f>
        <v>1085.9000000000001</v>
      </c>
      <c r="K99" s="25"/>
      <c r="L99" s="19">
        <f t="shared" si="3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800</v>
      </c>
      <c r="G100" s="32">
        <f t="shared" ref="G100" si="36">G89+G99</f>
        <v>44.400000000000006</v>
      </c>
      <c r="H100" s="32">
        <f t="shared" ref="H100" si="37">H89+H99</f>
        <v>35.700000000000003</v>
      </c>
      <c r="I100" s="32">
        <f t="shared" ref="I100" si="38">I89+I99</f>
        <v>144.5</v>
      </c>
      <c r="J100" s="32">
        <f t="shared" ref="J100:L100" si="39">J89+J99</f>
        <v>1085.9000000000001</v>
      </c>
      <c r="K100" s="32"/>
      <c r="L100" s="32">
        <f t="shared" si="39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93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94</v>
      </c>
      <c r="L111" s="43"/>
    </row>
    <row r="112" spans="1:12" ht="1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95</v>
      </c>
      <c r="L112" s="43"/>
    </row>
    <row r="113" spans="1:12" ht="1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58</v>
      </c>
      <c r="F114" s="43">
        <v>100</v>
      </c>
      <c r="G114" s="43">
        <v>6.6</v>
      </c>
      <c r="H114" s="43">
        <v>1.2</v>
      </c>
      <c r="I114" s="43">
        <v>39.6</v>
      </c>
      <c r="J114" s="43">
        <v>195.6</v>
      </c>
      <c r="K114" s="44" t="s">
        <v>96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51" t="s">
        <v>91</v>
      </c>
      <c r="E116" s="52" t="s">
        <v>117</v>
      </c>
      <c r="F116" s="43">
        <v>30</v>
      </c>
      <c r="G116" s="53">
        <v>2</v>
      </c>
      <c r="H116" s="53">
        <v>2</v>
      </c>
      <c r="I116" s="54">
        <v>14</v>
      </c>
      <c r="J116" s="53">
        <v>79</v>
      </c>
      <c r="K116" s="44">
        <v>66037.03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40">SUM(G109:G117)</f>
        <v>39.200000000000003</v>
      </c>
      <c r="H118" s="19">
        <f t="shared" si="40"/>
        <v>33.099999999999994</v>
      </c>
      <c r="I118" s="19">
        <f t="shared" si="40"/>
        <v>140.29999999999998</v>
      </c>
      <c r="J118" s="19">
        <f t="shared" si="40"/>
        <v>1013.6000000000001</v>
      </c>
      <c r="K118" s="25"/>
      <c r="L118" s="19">
        <f t="shared" ref="L118" si="4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830</v>
      </c>
      <c r="G119" s="32">
        <f t="shared" ref="G119" si="42">G108+G118</f>
        <v>39.200000000000003</v>
      </c>
      <c r="H119" s="32">
        <f t="shared" ref="H119" si="43">H108+H118</f>
        <v>33.099999999999994</v>
      </c>
      <c r="I119" s="32">
        <f t="shared" ref="I119" si="44">I108+I118</f>
        <v>140.29999999999998</v>
      </c>
      <c r="J119" s="32">
        <f t="shared" ref="J119:L119" si="45">J108+J118</f>
        <v>1013.6000000000001</v>
      </c>
      <c r="K119" s="32"/>
      <c r="L119" s="32">
        <f t="shared" si="45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30</v>
      </c>
      <c r="G128" s="62">
        <v>0.6</v>
      </c>
      <c r="H128" s="63">
        <v>0</v>
      </c>
      <c r="I128" s="63">
        <v>2</v>
      </c>
      <c r="J128" s="64">
        <v>11.6</v>
      </c>
      <c r="K128" s="44">
        <v>13</v>
      </c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65">
        <v>5.7</v>
      </c>
      <c r="H129" s="66">
        <v>7.8</v>
      </c>
      <c r="I129" s="66">
        <v>12.1</v>
      </c>
      <c r="J129" s="64">
        <v>141.69999999999999</v>
      </c>
      <c r="K129" s="44" t="s">
        <v>115</v>
      </c>
      <c r="L129" s="43"/>
    </row>
    <row r="130" spans="1:12" ht="15.75" thickBot="1">
      <c r="A130" s="14"/>
      <c r="B130" s="15"/>
      <c r="C130" s="11"/>
      <c r="D130" s="7" t="s">
        <v>28</v>
      </c>
      <c r="E130" s="42" t="s">
        <v>113</v>
      </c>
      <c r="F130" s="43">
        <v>90</v>
      </c>
      <c r="G130" s="65">
        <v>14</v>
      </c>
      <c r="H130" s="66">
        <v>12</v>
      </c>
      <c r="I130" s="66">
        <v>1</v>
      </c>
      <c r="J130" s="65">
        <v>169</v>
      </c>
      <c r="K130" s="44">
        <v>288.38</v>
      </c>
      <c r="L130" s="43"/>
    </row>
    <row r="131" spans="1:12" ht="15.75" thickBot="1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65">
        <v>17</v>
      </c>
      <c r="H131" s="66">
        <v>3</v>
      </c>
      <c r="I131" s="66">
        <v>38</v>
      </c>
      <c r="J131" s="65">
        <v>250</v>
      </c>
      <c r="K131" s="44">
        <v>330.01</v>
      </c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58</v>
      </c>
      <c r="F133" s="43">
        <v>100</v>
      </c>
      <c r="G133" s="43">
        <v>6.6</v>
      </c>
      <c r="H133" s="43">
        <v>1.2</v>
      </c>
      <c r="I133" s="43">
        <v>39.6</v>
      </c>
      <c r="J133" s="43">
        <v>195.6</v>
      </c>
      <c r="K133" s="44" t="s">
        <v>96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30">
      <c r="A135" s="14"/>
      <c r="B135" s="15"/>
      <c r="C135" s="11"/>
      <c r="D135" s="59" t="s">
        <v>116</v>
      </c>
      <c r="E135" s="60" t="s">
        <v>92</v>
      </c>
      <c r="F135" s="43">
        <v>20</v>
      </c>
      <c r="G135" s="60">
        <v>1</v>
      </c>
      <c r="H135" s="60">
        <v>2.2599999999999998</v>
      </c>
      <c r="I135" s="61">
        <v>11</v>
      </c>
      <c r="J135" s="43">
        <v>63</v>
      </c>
      <c r="K135" s="44">
        <v>66112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48">SUM(G128:G136)</f>
        <v>45.3</v>
      </c>
      <c r="H137" s="19">
        <f t="shared" si="48"/>
        <v>26.36</v>
      </c>
      <c r="I137" s="19">
        <f t="shared" si="48"/>
        <v>108.9</v>
      </c>
      <c r="J137" s="19">
        <f t="shared" si="48"/>
        <v>854.19999999999993</v>
      </c>
      <c r="K137" s="25"/>
      <c r="L137" s="19">
        <f t="shared" ref="L137" si="4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840</v>
      </c>
      <c r="G138" s="32">
        <f t="shared" ref="G138" si="50">G127+G137</f>
        <v>45.3</v>
      </c>
      <c r="H138" s="32">
        <f t="shared" ref="H138" si="51">H127+H137</f>
        <v>26.36</v>
      </c>
      <c r="I138" s="32">
        <f t="shared" ref="I138" si="52">I127+I137</f>
        <v>108.9</v>
      </c>
      <c r="J138" s="32">
        <f t="shared" ref="J138:L138" si="53">J127+J137</f>
        <v>854.19999999999993</v>
      </c>
      <c r="K138" s="32"/>
      <c r="L138" s="32">
        <f t="shared" si="53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1</v>
      </c>
      <c r="H147" s="43">
        <v>2</v>
      </c>
      <c r="I147" s="43">
        <v>3</v>
      </c>
      <c r="J147" s="43">
        <v>34.4</v>
      </c>
      <c r="K147" s="44" t="s">
        <v>118</v>
      </c>
      <c r="L147" s="43"/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119</v>
      </c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120</v>
      </c>
      <c r="L149" s="43"/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121</v>
      </c>
      <c r="L150" s="43"/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58</v>
      </c>
      <c r="F152" s="43">
        <v>100</v>
      </c>
      <c r="G152" s="43">
        <v>6.6</v>
      </c>
      <c r="H152" s="43">
        <v>1.2</v>
      </c>
      <c r="I152" s="43">
        <v>39.6</v>
      </c>
      <c r="J152" s="43">
        <v>195.6</v>
      </c>
      <c r="K152" s="44" t="s">
        <v>96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129</v>
      </c>
      <c r="F154" s="43">
        <v>123</v>
      </c>
      <c r="G154" s="43">
        <v>0</v>
      </c>
      <c r="H154" s="43">
        <v>0</v>
      </c>
      <c r="I154" s="43">
        <v>10</v>
      </c>
      <c r="J154" s="43">
        <v>43</v>
      </c>
      <c r="K154" s="44">
        <v>28.01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923</v>
      </c>
      <c r="G156" s="19">
        <f t="shared" ref="G156:J156" si="54">SUM(G147:G155)</f>
        <v>36.199999999999996</v>
      </c>
      <c r="H156" s="19">
        <f t="shared" si="54"/>
        <v>30.7</v>
      </c>
      <c r="I156" s="19">
        <f t="shared" si="54"/>
        <v>116</v>
      </c>
      <c r="J156" s="19">
        <f t="shared" si="54"/>
        <v>889.40000000000009</v>
      </c>
      <c r="K156" s="25"/>
      <c r="L156" s="19">
        <f t="shared" ref="L156" si="5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923</v>
      </c>
      <c r="G157" s="32">
        <f t="shared" ref="G157" si="56">G146+G156</f>
        <v>36.199999999999996</v>
      </c>
      <c r="H157" s="32">
        <f t="shared" ref="H157" si="57">H146+H156</f>
        <v>30.7</v>
      </c>
      <c r="I157" s="32">
        <f t="shared" ref="I157" si="58">I146+I156</f>
        <v>116</v>
      </c>
      <c r="J157" s="32">
        <f t="shared" ref="J157:L157" si="59">J146+J156</f>
        <v>889.40000000000009</v>
      </c>
      <c r="K157" s="32"/>
      <c r="L157" s="32">
        <f t="shared" si="59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80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67" t="s">
        <v>122</v>
      </c>
      <c r="L166" s="43"/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104</v>
      </c>
      <c r="L168" s="43"/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58</v>
      </c>
      <c r="F171" s="43">
        <v>100</v>
      </c>
      <c r="G171" s="43">
        <v>6.6</v>
      </c>
      <c r="H171" s="43">
        <v>1.2</v>
      </c>
      <c r="I171" s="43">
        <v>39.6</v>
      </c>
      <c r="J171" s="43">
        <v>195.6</v>
      </c>
      <c r="K171" s="44" t="s">
        <v>96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60">SUM(G166:G174)</f>
        <v>32.1</v>
      </c>
      <c r="H175" s="19">
        <f t="shared" si="60"/>
        <v>25.7</v>
      </c>
      <c r="I175" s="19">
        <f t="shared" si="60"/>
        <v>125.9</v>
      </c>
      <c r="J175" s="19">
        <f t="shared" si="60"/>
        <v>863.6</v>
      </c>
      <c r="K175" s="25"/>
      <c r="L175" s="19">
        <f t="shared" ref="L175" si="6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760</v>
      </c>
      <c r="G176" s="32">
        <f t="shared" ref="G176" si="62">G165+G175</f>
        <v>32.1</v>
      </c>
      <c r="H176" s="32">
        <f t="shared" ref="H176" si="63">H165+H175</f>
        <v>25.7</v>
      </c>
      <c r="I176" s="32">
        <f t="shared" ref="I176" si="64">I165+I175</f>
        <v>125.9</v>
      </c>
      <c r="J176" s="32">
        <f t="shared" ref="J176:L176" si="65">J165+J175</f>
        <v>863.6</v>
      </c>
      <c r="K176" s="32"/>
      <c r="L176" s="32">
        <f t="shared" si="6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51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0.4</v>
      </c>
      <c r="H185" s="43">
        <v>0</v>
      </c>
      <c r="I185" s="43">
        <v>1.1000000000000001</v>
      </c>
      <c r="J185" s="43">
        <v>12.4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124</v>
      </c>
      <c r="L187" s="43"/>
    </row>
    <row r="188" spans="1:12" ht="1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125</v>
      </c>
      <c r="L188" s="43"/>
    </row>
    <row r="189" spans="1:12" ht="15">
      <c r="A189" s="23"/>
      <c r="B189" s="15"/>
      <c r="C189" s="11"/>
      <c r="D189" s="7" t="s">
        <v>30</v>
      </c>
      <c r="E189" s="68" t="s">
        <v>123</v>
      </c>
      <c r="F189" s="43">
        <v>200</v>
      </c>
      <c r="G189" s="43">
        <v>1</v>
      </c>
      <c r="H189" s="43">
        <v>0.2</v>
      </c>
      <c r="I189" s="43">
        <v>20.2</v>
      </c>
      <c r="J189" s="43">
        <v>23</v>
      </c>
      <c r="K189" s="44">
        <v>376</v>
      </c>
      <c r="L189" s="43"/>
    </row>
    <row r="190" spans="1:12" ht="15">
      <c r="A190" s="23"/>
      <c r="B190" s="15"/>
      <c r="C190" s="11"/>
      <c r="D190" s="7" t="s">
        <v>31</v>
      </c>
      <c r="E190" s="42" t="s">
        <v>58</v>
      </c>
      <c r="F190" s="43">
        <v>100</v>
      </c>
      <c r="G190" s="43">
        <v>6.6</v>
      </c>
      <c r="H190" s="43">
        <v>1.2</v>
      </c>
      <c r="I190" s="43">
        <v>39.6</v>
      </c>
      <c r="J190" s="43">
        <v>195.6</v>
      </c>
      <c r="K190" s="44" t="s">
        <v>96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66">SUM(G185:G193)</f>
        <v>31.800000000000004</v>
      </c>
      <c r="H194" s="19">
        <f t="shared" si="66"/>
        <v>27.599999999999998</v>
      </c>
      <c r="I194" s="19">
        <f t="shared" si="66"/>
        <v>120.5</v>
      </c>
      <c r="J194" s="19">
        <f t="shared" si="66"/>
        <v>800.5</v>
      </c>
      <c r="K194" s="25"/>
      <c r="L194" s="19">
        <f t="shared" ref="L194" si="67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800</v>
      </c>
      <c r="G195" s="32">
        <f t="shared" ref="G195" si="68">G184+G194</f>
        <v>31.800000000000004</v>
      </c>
      <c r="H195" s="32">
        <f t="shared" ref="H195" si="69">H184+H194</f>
        <v>27.599999999999998</v>
      </c>
      <c r="I195" s="32">
        <f t="shared" ref="I195" si="70">I184+I194</f>
        <v>120.5</v>
      </c>
      <c r="J195" s="32">
        <f t="shared" ref="J195:L195" si="71">J184+J194</f>
        <v>800.5</v>
      </c>
      <c r="K195" s="32"/>
      <c r="L195" s="32">
        <f t="shared" si="71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818.3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36.300000000000004</v>
      </c>
      <c r="H196" s="34">
        <f t="shared" si="72"/>
        <v>30.975999999999999</v>
      </c>
      <c r="I196" s="34">
        <f t="shared" si="72"/>
        <v>125.63999999999999</v>
      </c>
      <c r="J196" s="34">
        <f t="shared" si="72"/>
        <v>917.44000000000017</v>
      </c>
      <c r="K196" s="34"/>
      <c r="L196" s="34" t="e">
        <f t="shared" ref="L196" si="7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2024-04-22T10:07:28Z</dcterms:modified>
</cp:coreProperties>
</file>